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<sst xmlns="http://schemas.openxmlformats.org/spreadsheetml/2006/main" count="60" uniqueCount="34">
  <si>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</si>
  <si>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</si>
  <si>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</si>
  <si>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</si>
  <si>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</si>
  <si>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</si>
  <si>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</si>
  <si>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</si>
  <si>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</si>
  <si>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</si>
  <si>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</si>
  <si>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</si>
  <si>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</si>
  <si>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</si>
  <si>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</si>
  <si>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</si>
  <si>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</si>
  <si>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</si>
  <si>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</si>
  <si>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</si>
  <si>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</si>
  <si>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</si>
  <si>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</si>
  <si>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</si>
  <si>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</si>
  <si>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</si>
  <si>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</si>
  <si>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</si>
  <si>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</si>
  <si>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</si>
  <si>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</si>
  <si>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</si>
  <si>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</si>
  <si>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сентябрь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</si>
</sst>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5.375" style="0" customWidth="1"/>
    <col min="5" max="5" width="14.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33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5"/>
      <c r="B8" s="52">
        <v>2019</v>
      </c>
      <c r="C8" s="52"/>
      <c r="D8" s="52">
        <v>2020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8</v>
      </c>
      <c r="C10" s="31">
        <f>($B10*100000)/'[1]численность населения'!$C3</f>
        <v>10.83218241395185</v>
      </c>
      <c r="D10" s="30">
        <v>23</v>
      </c>
      <c r="E10" s="31">
        <f>($D10*100000)/'численность населения'!$C3</f>
        <v>23.247586799413757</v>
      </c>
      <c r="F10" s="32">
        <f>E10/C10*100-100</f>
        <v>114.61590943548799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4</v>
      </c>
      <c r="C11" s="31">
        <f>($B11*100000)/'[1]численность населения'!$C4</f>
        <v>9.22722029988466</v>
      </c>
      <c r="D11" s="30">
        <v>3</v>
      </c>
      <c r="E11" s="31">
        <f>($D11*100000)/'численность населения'!$C4</f>
        <v>7.428500680945896</v>
      </c>
      <c r="F11" s="32">
        <f>(E11-C11)*100/C11</f>
        <v>-19.493623870248857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0</v>
      </c>
      <c r="C12" s="31">
        <f>($B12*100000)/'[1]численность населения'!$C5</f>
        <v>0</v>
      </c>
      <c r="D12" s="30">
        <v>1</v>
      </c>
      <c r="E12" s="31">
        <f>($D12*100000)/'численность населения'!$C5</f>
        <v>1.8370871146709777</v>
      </c>
      <c r="F12" s="32" t="e">
        <f aca="true" t="shared" si="0" ref="F12:F32">(E12-C12)*100/C12</f>
        <v>#DIV/0!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4</v>
      </c>
      <c r="C14" s="31">
        <f>($B14*100000)/'[1]численность населения'!$C7</f>
        <v>6.733099919202801</v>
      </c>
      <c r="D14" s="30">
        <v>0</v>
      </c>
      <c r="E14" s="31">
        <f>($D14*100000)/'численность населения'!$C7</f>
        <v>0</v>
      </c>
      <c r="F14" s="32">
        <f t="shared" si="0"/>
        <v>-100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3</v>
      </c>
      <c r="E15" s="31">
        <f>($D15*100000)/'численность населения'!$C8</f>
        <v>6.765136994024129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13</v>
      </c>
      <c r="C16" s="31">
        <f>($B16*100000)/'[1]численность населения'!$C9</f>
        <v>22.88450367032232</v>
      </c>
      <c r="D16" s="30">
        <v>13</v>
      </c>
      <c r="E16" s="31">
        <f>($D16*100000)/'численность населения'!$C9</f>
        <v>22.310702272259217</v>
      </c>
      <c r="F16" s="32">
        <f t="shared" si="0"/>
        <v>-2.507379693828518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20</v>
      </c>
      <c r="C17" s="31">
        <f>($B17*100000)/'[1]численность населения'!$C10</f>
        <v>8.093889113719142</v>
      </c>
      <c r="D17" s="30">
        <v>41</v>
      </c>
      <c r="E17" s="31">
        <f>($D17*100000)/'численность населения'!$C10</f>
        <v>14.85690266192212</v>
      </c>
      <c r="F17" s="32">
        <f t="shared" si="0"/>
        <v>83.55703238804782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16</v>
      </c>
      <c r="C18" s="31">
        <f>($B18*100000)/'[1]численность населения'!$C11</f>
        <v>5.3275972869210815</v>
      </c>
      <c r="D18" s="30">
        <v>16</v>
      </c>
      <c r="E18" s="31">
        <f>($D18*100000)/'численность населения'!$C11</f>
        <v>4.323564779160418</v>
      </c>
      <c r="F18" s="32">
        <f t="shared" si="0"/>
        <v>-18.845878426762855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2</v>
      </c>
      <c r="C19" s="31">
        <f>($B19*100000)/'[1]численность населения'!$C12</f>
        <v>1.6921475891127225</v>
      </c>
      <c r="D19" s="30">
        <v>9</v>
      </c>
      <c r="E19" s="31">
        <f>($D19*100000)/'численность населения'!$C12</f>
        <v>7.066915840884464</v>
      </c>
      <c r="F19" s="32">
        <f t="shared" si="0"/>
        <v>317.6299919908287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2</v>
      </c>
      <c r="C20" s="31">
        <f>($B20*100000)/'[1]численность населения'!$C13</f>
        <v>4.820090135685537</v>
      </c>
      <c r="D20" s="30">
        <v>1</v>
      </c>
      <c r="E20" s="31">
        <f>($D20*100000)/'численность населения'!$C13</f>
        <v>2.4960686918103985</v>
      </c>
      <c r="F20" s="32">
        <f t="shared" si="0"/>
        <v>-48.215310885355564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2</v>
      </c>
      <c r="C21" s="31">
        <f>($B21*100000)/'[1]численность населения'!$C14</f>
        <v>11.63534818779452</v>
      </c>
      <c r="D21" s="30">
        <v>0</v>
      </c>
      <c r="E21" s="31">
        <f>($D21*100000)/'численность населения'!$C14</f>
        <v>0</v>
      </c>
      <c r="F21" s="32">
        <f t="shared" si="0"/>
        <v>-100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22</v>
      </c>
      <c r="C22" s="31">
        <f>($B22*100000)/'[1]численность населения'!$C15</f>
        <v>66.59200290583286</v>
      </c>
      <c r="D22" s="30">
        <v>8</v>
      </c>
      <c r="E22" s="31">
        <f>($D22*100000)/'численность населения'!$C15</f>
        <v>21.381227282446012</v>
      </c>
      <c r="F22" s="32">
        <f t="shared" si="0"/>
        <v>-67.89219973953777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3</v>
      </c>
      <c r="C23" s="31">
        <f>($B23*100000)/'[1]численность населения'!$C16</f>
        <v>6.292342219518845</v>
      </c>
      <c r="D23" s="30">
        <v>13</v>
      </c>
      <c r="E23" s="31">
        <f>($D23*100000)/'численность населения'!$C16</f>
        <v>26.91121369573768</v>
      </c>
      <c r="F23" s="32">
        <f t="shared" si="0"/>
        <v>327.6819784572285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9</v>
      </c>
      <c r="E25" s="31">
        <f>($D25*100000)/'численность населения'!$C18</f>
        <v>7.234726688102894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11</v>
      </c>
      <c r="C26" s="31">
        <f>($B26*100000)/'[1]численность населения'!$C19</f>
        <v>31.695721077654518</v>
      </c>
      <c r="D26" s="30">
        <v>1</v>
      </c>
      <c r="E26" s="31">
        <f>($D26*100000)/'численность населения'!$C19</f>
        <v>3.238341968911917</v>
      </c>
      <c r="F26" s="32">
        <f t="shared" si="0"/>
        <v>-89.7830310880829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10</v>
      </c>
      <c r="C28" s="31">
        <f>($B28*100000)/'[1]численность населения'!$C21</f>
        <v>61.061244428161444</v>
      </c>
      <c r="D28" s="30">
        <v>0</v>
      </c>
      <c r="E28" s="31">
        <f>($D28*100000)/'численность населения'!$C21</f>
        <v>0</v>
      </c>
      <c r="F28" s="32">
        <f t="shared" si="0"/>
        <v>-100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6</v>
      </c>
      <c r="C29" s="31">
        <f>($B29*100000)/'[1]численность населения'!$C22</f>
        <v>22.71780697436674</v>
      </c>
      <c r="D29" s="30">
        <v>3</v>
      </c>
      <c r="E29" s="31">
        <f>($D29*100000)/'численность населения'!$C22</f>
        <v>13.36838821799385</v>
      </c>
      <c r="F29" s="32">
        <f t="shared" si="0"/>
        <v>-41.15458312909407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10</v>
      </c>
      <c r="E30" s="31">
        <f>($D30*100000)/'численность населения'!$C23</f>
        <v>34.8711510966977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3</v>
      </c>
      <c r="C31" s="31">
        <f>($B31*100000)/'[1]численность населения'!$C24</f>
        <v>6.43293663557414</v>
      </c>
      <c r="D31" s="30">
        <v>0</v>
      </c>
      <c r="E31" s="31">
        <f>($D31*100000)/'численность населения'!$C24</f>
        <v>0</v>
      </c>
      <c r="F31" s="32">
        <f t="shared" si="0"/>
        <v>-100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126</v>
      </c>
      <c r="C32" s="45">
        <f>($B32*100000)/'численность населения'!$C25</f>
        <v>7.592945791790579</v>
      </c>
      <c r="D32" s="25">
        <f>SUM($D10:$D31)</f>
        <v>154</v>
      </c>
      <c r="E32" s="26">
        <f>($D32*100000)/'численность населения'!$C25</f>
        <v>9.280267078855152</v>
      </c>
      <c r="F32" s="32">
        <f t="shared" si="0"/>
        <v>22.222222222222218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2020-08-26T04:05:03Z</cp:lastPrinted>
  <dcterms:created xsi:type="dcterms:W3CDTF">2003-07-30T02:22:18Z</dcterms:created>
  <dcterms:modified xsi:type="dcterms:W3CDTF">2020-09-30T10:43:59Z</dcterms:modified>
  <cp:category/>
  <cp:version/>
  <cp:contentType/>
  <cp:contentStatus/>
</cp:coreProperties>
</file>